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4" i="1"/>
  <c r="H22" i="1" l="1"/>
  <c r="H29" i="1"/>
  <c r="H57" i="1" l="1"/>
  <c r="H18" i="1"/>
  <c r="H24" i="1" l="1"/>
  <c r="H36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<sst xmlns="http://schemas.openxmlformats.org/spreadsheetml/2006/main" count="64" uniqueCount="40">
  <si>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</si>
  <si>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</si>
  <si>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</si>
  <si>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</si>
  <si>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</si>
  <si>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</si>
  <si>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</si>
  <si>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</si>
  <si>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</si>
  <si>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</si>
  <si>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</si>
  <si>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</si>
  <si>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</si>
  <si>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</si>
  <si>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</si>
  <si>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</si>
  <si>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</si>
  <si>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</si>
  <si>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</si>
  <si>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</si>
  <si>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</si>
  <si>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</si>
  <si>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</si>
  <si>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</si>
  <si>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</si>
  <si>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</si>
  <si>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</si>
  <si>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</si>
  <si>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</si>
  <si>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</si>
  <si>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15.10.2021.</t>
  </si>
  <si>
    <t>Primljena i neutrošena participacija od 15.10.2021.</t>
  </si>
  <si>
    <t xml:space="preserve">Dana 15.10.2021.godine Dom zdravlja Požarevac je izvršio plaćanje prema dobavljačima: </t>
  </si>
  <si>
    <t>Farmalogist</t>
  </si>
  <si>
    <t>UKUPNO LEKOVI-DIREKTNA PLAĆANJA</t>
  </si>
  <si>
    <t>Teamedical</t>
  </si>
  <si>
    <t>Vicor</t>
  </si>
  <si>
    <t>2002-07000278-21</t>
  </si>
  <si>
    <t>R21-08431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</si>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</sst>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 applyAlignment="1">
      <alignment horizontal="center"/>
    </xf>
    <xf numFmtId="4" fontId="9" fillId="0" borderId="1" xfId="1" applyNumberFormat="1" applyFont="1" applyBorder="1"/>
    <xf numFmtId="0" fontId="6" fillId="0" borderId="1" xfId="1" applyFill="1" applyBorder="1"/>
    <xf numFmtId="4" fontId="9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57" zoomScaleNormal="100" workbookViewId="0">
      <selection activeCell="C71" sqref="C7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44484</v>
      </c>
      <c r="H12" s="14">
        <v>1154778.6599999999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44484</v>
      </c>
      <c r="H13" s="2">
        <f>H14+H30-H37-H51</f>
        <v>1083150.1199999992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44484</v>
      </c>
      <c r="H14" s="3">
        <f>H15+H16+H17+H18+H19+H20+H21+H22+H23+H24+H25+H26+H27+H29+H28</f>
        <v>1342831.2199999993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152440.20000000001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</f>
        <v>502492.96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</f>
        <v>8912.9999999999927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44484</v>
      </c>
      <c r="H30" s="3">
        <f>H31+H32+H33+H34+H35+H36</f>
        <v>196772.05999999994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</f>
        <v>1759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44484</v>
      </c>
      <c r="H37" s="4">
        <f>SUM(H38:H50)</f>
        <v>456453.16000000003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152440.20000000001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304012.96000000002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44484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44484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</f>
        <v>71628.539999999164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1154778.6599999983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33</v>
      </c>
      <c r="C63" s="52">
        <v>152440.20000000001</v>
      </c>
      <c r="D63" s="53">
        <v>210434467</v>
      </c>
    </row>
    <row r="64" spans="2:12" x14ac:dyDescent="0.25">
      <c r="B64" s="54" t="s">
        <v>34</v>
      </c>
      <c r="C64" s="55">
        <f>SUM(C63)</f>
        <v>152440.20000000001</v>
      </c>
      <c r="D64" s="1"/>
    </row>
    <row r="65" spans="2:4" x14ac:dyDescent="0.25">
      <c r="B65" s="56" t="s">
        <v>35</v>
      </c>
      <c r="C65" s="52">
        <v>293299.36</v>
      </c>
      <c r="D65" s="53" t="s">
        <v>37</v>
      </c>
    </row>
    <row r="66" spans="2:4" x14ac:dyDescent="0.25">
      <c r="B66" s="56" t="s">
        <v>36</v>
      </c>
      <c r="C66" s="52">
        <v>10713.6</v>
      </c>
      <c r="D66" s="53" t="s">
        <v>38</v>
      </c>
    </row>
    <row r="67" spans="2:4" x14ac:dyDescent="0.25">
      <c r="B67" s="57" t="s">
        <v>39</v>
      </c>
      <c r="C67" s="55">
        <f>SUM(C65:C66)</f>
        <v>304012.95999999996</v>
      </c>
      <c r="D67" s="1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2021-10-18T06:17:26Z</dcterms:modified>
  <cp:category/>
  <cp:contentStatus/>
</cp:coreProperties>
</file>